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64" activeTab="0"/>
  </bookViews>
  <sheets>
    <sheet name="для клиента" sheetId="1" r:id="rId1"/>
  </sheets>
  <definedNames/>
  <calcPr fullCalcOnLoad="1"/>
</workbook>
</file>

<file path=xl/sharedStrings.xml><?xml version="1.0" encoding="utf-8"?>
<sst xmlns="http://schemas.openxmlformats.org/spreadsheetml/2006/main" count="46" uniqueCount="32">
  <si>
    <t>ООО "КОМБИНАТ СТРОИТЕЛЬНЫХ МАТЕРИАЛОВ" г.Набережные Челны</t>
  </si>
  <si>
    <t>ПРАЙС-ЛИСТ вводится с 01.11.2013г.</t>
  </si>
  <si>
    <r>
      <t>423822 Республика Татарстан,г.Набережные Челны,Наб-Челнинский пр-т,33,а/я 49,</t>
    </r>
    <r>
      <rPr>
        <b/>
        <sz val="10"/>
        <rFont val="Arial"/>
        <family val="2"/>
      </rPr>
      <t>тел.58-91-95,тел./ф 58-79-93,58-88-38</t>
    </r>
  </si>
  <si>
    <t>ф-л "Челнинский"ОАО АИКБ"Татфондбанк" г.Наб.Челны,р/сч 40702810311000000864,к/сч 30101810400000000922,БИК 049232922</t>
  </si>
  <si>
    <t>Наименование и марка продукции</t>
  </si>
  <si>
    <t>Размеры</t>
  </si>
  <si>
    <t>Кол-во кирпича на поддоне</t>
  </si>
  <si>
    <t xml:space="preserve">Белый </t>
  </si>
  <si>
    <t>Желтый</t>
  </si>
  <si>
    <t>Фиолетовый, Розовый</t>
  </si>
  <si>
    <t>Серый</t>
  </si>
  <si>
    <t>Оранжевый</t>
  </si>
  <si>
    <t>Голубой</t>
  </si>
  <si>
    <t>Зелёный</t>
  </si>
  <si>
    <t>Цена за шт.,  руб.</t>
  </si>
  <si>
    <t>Стоимость поддона кирпича, руб.</t>
  </si>
  <si>
    <t>Кирпич силикатный лицевой цветной</t>
  </si>
  <si>
    <t>(250*120*88)</t>
  </si>
  <si>
    <t>(240*115*71)</t>
  </si>
  <si>
    <t xml:space="preserve">Лицевой  (рельефный фасадный, торцевой)   
               </t>
  </si>
  <si>
    <t>(250*100*88)</t>
  </si>
  <si>
    <t>(240*94*71)</t>
  </si>
  <si>
    <t xml:space="preserve">Лицевой  (рельефный угловой)
</t>
  </si>
  <si>
    <t>(225*100*88)</t>
  </si>
  <si>
    <t>(220*94*71)</t>
  </si>
  <si>
    <t xml:space="preserve">Кирпич лицевой фигурный
 </t>
  </si>
  <si>
    <t xml:space="preserve">Кирпич силикатный лицевой </t>
  </si>
  <si>
    <t>(240*88*71)</t>
  </si>
  <si>
    <t xml:space="preserve">Кирпич силикатный рядовой </t>
  </si>
  <si>
    <r>
      <t>5 984,00</t>
    </r>
    <r>
      <rPr>
        <b/>
        <sz val="10"/>
        <rFont val="Palatino Linotype"/>
        <family val="1"/>
      </rPr>
      <t xml:space="preserve">                 валом</t>
    </r>
  </si>
  <si>
    <t>Цены указаны с учетом НДС</t>
  </si>
  <si>
    <t>Стоимость за поддон кирпича  указана с учетом упаковки - поддон+обвязка стрейч-пленкой и полипропиленовой лентой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</si>
</sst>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1">
    <font>
      <sz val="10"/>
      <name val="Arial Cyr"/>
      <family val="2"/>
    </font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Palatino Linotype"/>
      <family val="1"/>
    </font>
    <font>
      <b/>
      <sz val="10"/>
      <name val="Palatino Linotype"/>
      <family val="1"/>
    </font>
    <font>
      <b/>
      <sz val="11"/>
      <name val="Palatino Linotype"/>
      <family val="1"/>
    </font>
    <font>
      <b/>
      <sz val="12"/>
      <name val="Palatino Linotype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51"/>
      <name val="Verdana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23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1" xfId="0" applyBorder="1" applyAlignment="1">
      <alignment horizontal="center"/>
    </xf>
    <xf numFmtId="164" fontId="4" fillId="0" borderId="2" xfId="0" applyFont="1" applyBorder="1" applyAlignment="1">
      <alignment horizontal="center" vertical="center" wrapText="1"/>
    </xf>
    <xf numFmtId="164" fontId="5" fillId="0" borderId="3" xfId="0" applyFont="1" applyBorder="1" applyAlignment="1">
      <alignment horizontal="center" vertical="center" wrapText="1"/>
    </xf>
    <xf numFmtId="164" fontId="5" fillId="0" borderId="4" xfId="0" applyFont="1" applyBorder="1" applyAlignment="1">
      <alignment horizontal="center" vertical="center" wrapText="1"/>
    </xf>
    <xf numFmtId="164" fontId="5" fillId="0" borderId="5" xfId="0" applyFont="1" applyBorder="1" applyAlignment="1">
      <alignment horizontal="center" vertical="center" wrapText="1"/>
    </xf>
    <xf numFmtId="164" fontId="6" fillId="0" borderId="4" xfId="0" applyFont="1" applyBorder="1" applyAlignment="1">
      <alignment horizontal="center" vertical="center" wrapText="1"/>
    </xf>
    <xf numFmtId="164" fontId="6" fillId="2" borderId="5" xfId="0" applyFont="1" applyFill="1" applyBorder="1" applyAlignment="1">
      <alignment horizontal="center" vertical="center" wrapText="1"/>
    </xf>
    <xf numFmtId="164" fontId="6" fillId="3" borderId="5" xfId="0" applyFont="1" applyFill="1" applyBorder="1" applyAlignment="1">
      <alignment horizontal="center" vertical="center" wrapText="1"/>
    </xf>
    <xf numFmtId="164" fontId="6" fillId="4" borderId="4" xfId="0" applyFont="1" applyFill="1" applyBorder="1" applyAlignment="1">
      <alignment horizontal="center" vertical="center" wrapText="1"/>
    </xf>
    <xf numFmtId="164" fontId="6" fillId="5" borderId="6" xfId="0" applyFont="1" applyFill="1" applyBorder="1" applyAlignment="1">
      <alignment horizontal="center" vertical="center" wrapText="1"/>
    </xf>
    <xf numFmtId="164" fontId="6" fillId="6" borderId="4" xfId="0" applyFont="1" applyFill="1" applyBorder="1" applyAlignment="1">
      <alignment horizontal="center" vertical="center" wrapText="1"/>
    </xf>
    <xf numFmtId="164" fontId="6" fillId="7" borderId="4" xfId="0" applyFont="1" applyFill="1" applyBorder="1" applyAlignment="1">
      <alignment horizontal="center" vertical="center" wrapText="1"/>
    </xf>
    <xf numFmtId="164" fontId="5" fillId="0" borderId="7" xfId="0" applyFont="1" applyBorder="1" applyAlignment="1">
      <alignment horizontal="center" vertical="center" wrapText="1"/>
    </xf>
    <xf numFmtId="164" fontId="5" fillId="0" borderId="8" xfId="0" applyFont="1" applyBorder="1" applyAlignment="1">
      <alignment horizontal="center" vertical="center" wrapText="1"/>
    </xf>
    <xf numFmtId="164" fontId="5" fillId="2" borderId="7" xfId="0" applyFont="1" applyFill="1" applyBorder="1" applyAlignment="1">
      <alignment horizontal="center" vertical="center" wrapText="1"/>
    </xf>
    <xf numFmtId="164" fontId="5" fillId="2" borderId="9" xfId="0" applyFont="1" applyFill="1" applyBorder="1" applyAlignment="1">
      <alignment horizontal="center" vertical="center" wrapText="1"/>
    </xf>
    <xf numFmtId="164" fontId="5" fillId="3" borderId="10" xfId="0" applyFont="1" applyFill="1" applyBorder="1" applyAlignment="1">
      <alignment horizontal="center" vertical="center" wrapText="1"/>
    </xf>
    <xf numFmtId="164" fontId="5" fillId="3" borderId="11" xfId="0" applyFont="1" applyFill="1" applyBorder="1" applyAlignment="1">
      <alignment horizontal="center" vertical="center" wrapText="1"/>
    </xf>
    <xf numFmtId="164" fontId="5" fillId="4" borderId="7" xfId="0" applyFont="1" applyFill="1" applyBorder="1" applyAlignment="1">
      <alignment horizontal="center" vertical="center" wrapText="1"/>
    </xf>
    <xf numFmtId="164" fontId="5" fillId="4" borderId="8" xfId="0" applyFont="1" applyFill="1" applyBorder="1" applyAlignment="1">
      <alignment horizontal="center" vertical="center" wrapText="1"/>
    </xf>
    <xf numFmtId="164" fontId="5" fillId="5" borderId="12" xfId="0" applyFont="1" applyFill="1" applyBorder="1" applyAlignment="1">
      <alignment horizontal="center" vertical="center" wrapText="1"/>
    </xf>
    <xf numFmtId="164" fontId="5" fillId="5" borderId="11" xfId="0" applyFont="1" applyFill="1" applyBorder="1" applyAlignment="1">
      <alignment horizontal="center" vertical="center" wrapText="1"/>
    </xf>
    <xf numFmtId="164" fontId="5" fillId="6" borderId="10" xfId="0" applyFont="1" applyFill="1" applyBorder="1" applyAlignment="1">
      <alignment horizontal="center" vertical="center" wrapText="1"/>
    </xf>
    <xf numFmtId="164" fontId="5" fillId="6" borderId="13" xfId="0" applyFont="1" applyFill="1" applyBorder="1" applyAlignment="1">
      <alignment horizontal="center" vertical="center" wrapText="1"/>
    </xf>
    <xf numFmtId="164" fontId="5" fillId="7" borderId="10" xfId="0" applyFont="1" applyFill="1" applyBorder="1" applyAlignment="1">
      <alignment horizontal="center" vertical="center" wrapText="1"/>
    </xf>
    <xf numFmtId="164" fontId="5" fillId="7" borderId="13" xfId="0" applyFont="1" applyFill="1" applyBorder="1" applyAlignment="1">
      <alignment horizontal="center" vertical="center" wrapText="1"/>
    </xf>
    <xf numFmtId="164" fontId="4" fillId="0" borderId="14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vertical="center"/>
    </xf>
    <xf numFmtId="164" fontId="4" fillId="0" borderId="15" xfId="0" applyFont="1" applyBorder="1" applyAlignment="1">
      <alignment horizontal="center" vertical="center"/>
    </xf>
    <xf numFmtId="165" fontId="7" fillId="0" borderId="16" xfId="0" applyNumberFormat="1" applyFont="1" applyFill="1" applyBorder="1" applyAlignment="1">
      <alignment horizontal="center" vertical="center"/>
    </xf>
    <xf numFmtId="166" fontId="4" fillId="0" borderId="17" xfId="0" applyNumberFormat="1" applyFont="1" applyFill="1" applyBorder="1" applyAlignment="1">
      <alignment horizontal="center" vertical="center"/>
    </xf>
    <xf numFmtId="165" fontId="7" fillId="2" borderId="16" xfId="0" applyNumberFormat="1" applyFont="1" applyFill="1" applyBorder="1" applyAlignment="1">
      <alignment horizontal="center" vertical="center"/>
    </xf>
    <xf numFmtId="166" fontId="4" fillId="2" borderId="17" xfId="0" applyNumberFormat="1" applyFont="1" applyFill="1" applyBorder="1" applyAlignment="1">
      <alignment horizontal="center" vertical="center"/>
    </xf>
    <xf numFmtId="165" fontId="7" fillId="3" borderId="16" xfId="0" applyNumberFormat="1" applyFont="1" applyFill="1" applyBorder="1" applyAlignment="1">
      <alignment horizontal="center" vertical="center"/>
    </xf>
    <xf numFmtId="166" fontId="4" fillId="3" borderId="18" xfId="0" applyNumberFormat="1" applyFont="1" applyFill="1" applyBorder="1" applyAlignment="1">
      <alignment horizontal="center" vertical="center"/>
    </xf>
    <xf numFmtId="165" fontId="7" fillId="4" borderId="16" xfId="0" applyNumberFormat="1" applyFont="1" applyFill="1" applyBorder="1" applyAlignment="1">
      <alignment horizontal="center" vertical="center"/>
    </xf>
    <xf numFmtId="166" fontId="4" fillId="4" borderId="17" xfId="0" applyNumberFormat="1" applyFont="1" applyFill="1" applyBorder="1" applyAlignment="1">
      <alignment horizontal="center" vertical="center"/>
    </xf>
    <xf numFmtId="165" fontId="7" fillId="5" borderId="19" xfId="0" applyNumberFormat="1" applyFont="1" applyFill="1" applyBorder="1" applyAlignment="1">
      <alignment horizontal="center" vertical="center"/>
    </xf>
    <xf numFmtId="166" fontId="4" fillId="5" borderId="17" xfId="0" applyNumberFormat="1" applyFont="1" applyFill="1" applyBorder="1" applyAlignment="1">
      <alignment horizontal="center" vertical="center"/>
    </xf>
    <xf numFmtId="165" fontId="7" fillId="6" borderId="16" xfId="0" applyNumberFormat="1" applyFont="1" applyFill="1" applyBorder="1" applyAlignment="1">
      <alignment horizontal="center" vertical="center"/>
    </xf>
    <xf numFmtId="166" fontId="4" fillId="6" borderId="17" xfId="0" applyNumberFormat="1" applyFont="1" applyFill="1" applyBorder="1" applyAlignment="1">
      <alignment horizontal="center" vertical="center"/>
    </xf>
    <xf numFmtId="165" fontId="7" fillId="7" borderId="16" xfId="0" applyNumberFormat="1" applyFont="1" applyFill="1" applyBorder="1" applyAlignment="1">
      <alignment horizontal="center" vertical="center"/>
    </xf>
    <xf numFmtId="166" fontId="4" fillId="7" borderId="17" xfId="0" applyNumberFormat="1" applyFont="1" applyFill="1" applyBorder="1" applyAlignment="1">
      <alignment horizontal="center" vertical="center"/>
    </xf>
    <xf numFmtId="164" fontId="4" fillId="0" borderId="20" xfId="0" applyFont="1" applyBorder="1" applyAlignment="1">
      <alignment horizontal="center" vertical="center"/>
    </xf>
    <xf numFmtId="164" fontId="4" fillId="0" borderId="21" xfId="0" applyFont="1" applyBorder="1" applyAlignment="1">
      <alignment horizontal="center" vertical="center"/>
    </xf>
    <xf numFmtId="165" fontId="7" fillId="0" borderId="22" xfId="0" applyNumberFormat="1" applyFont="1" applyFill="1" applyBorder="1" applyAlignment="1">
      <alignment horizontal="center" vertical="center"/>
    </xf>
    <xf numFmtId="166" fontId="4" fillId="0" borderId="23" xfId="0" applyNumberFormat="1" applyFont="1" applyFill="1" applyBorder="1" applyAlignment="1">
      <alignment horizontal="center" vertical="center"/>
    </xf>
    <xf numFmtId="165" fontId="7" fillId="2" borderId="22" xfId="0" applyNumberFormat="1" applyFont="1" applyFill="1" applyBorder="1" applyAlignment="1">
      <alignment horizontal="center" vertical="center"/>
    </xf>
    <xf numFmtId="166" fontId="4" fillId="2" borderId="23" xfId="0" applyNumberFormat="1" applyFont="1" applyFill="1" applyBorder="1" applyAlignment="1">
      <alignment horizontal="center" vertical="center"/>
    </xf>
    <xf numFmtId="165" fontId="7" fillId="3" borderId="22" xfId="0" applyNumberFormat="1" applyFont="1" applyFill="1" applyBorder="1" applyAlignment="1">
      <alignment horizontal="center" vertical="center"/>
    </xf>
    <xf numFmtId="166" fontId="4" fillId="3" borderId="24" xfId="0" applyNumberFormat="1" applyFont="1" applyFill="1" applyBorder="1" applyAlignment="1">
      <alignment horizontal="center" vertical="center"/>
    </xf>
    <xf numFmtId="165" fontId="7" fillId="4" borderId="22" xfId="0" applyNumberFormat="1" applyFont="1" applyFill="1" applyBorder="1" applyAlignment="1">
      <alignment horizontal="center" vertical="center"/>
    </xf>
    <xf numFmtId="166" fontId="4" fillId="4" borderId="23" xfId="0" applyNumberFormat="1" applyFont="1" applyFill="1" applyBorder="1" applyAlignment="1">
      <alignment horizontal="center" vertical="center"/>
    </xf>
    <xf numFmtId="165" fontId="7" fillId="5" borderId="25" xfId="0" applyNumberFormat="1" applyFont="1" applyFill="1" applyBorder="1" applyAlignment="1">
      <alignment horizontal="center" vertical="center"/>
    </xf>
    <xf numFmtId="166" fontId="4" fillId="5" borderId="23" xfId="0" applyNumberFormat="1" applyFont="1" applyFill="1" applyBorder="1" applyAlignment="1">
      <alignment horizontal="center" vertical="center"/>
    </xf>
    <xf numFmtId="165" fontId="7" fillId="6" borderId="22" xfId="0" applyNumberFormat="1" applyFont="1" applyFill="1" applyBorder="1" applyAlignment="1">
      <alignment horizontal="center" vertical="center"/>
    </xf>
    <xf numFmtId="166" fontId="4" fillId="6" borderId="23" xfId="0" applyNumberFormat="1" applyFont="1" applyFill="1" applyBorder="1" applyAlignment="1">
      <alignment horizontal="center" vertical="center"/>
    </xf>
    <xf numFmtId="165" fontId="7" fillId="7" borderId="22" xfId="0" applyNumberFormat="1" applyFont="1" applyFill="1" applyBorder="1" applyAlignment="1">
      <alignment horizontal="center" vertical="center"/>
    </xf>
    <xf numFmtId="166" fontId="4" fillId="7" borderId="23" xfId="0" applyNumberFormat="1" applyFont="1" applyFill="1" applyBorder="1" applyAlignment="1">
      <alignment horizontal="center" vertical="center"/>
    </xf>
    <xf numFmtId="164" fontId="4" fillId="0" borderId="4" xfId="0" applyFont="1" applyBorder="1" applyAlignment="1">
      <alignment horizontal="center" vertical="center" wrapText="1"/>
    </xf>
    <xf numFmtId="164" fontId="5" fillId="0" borderId="26" xfId="0" applyFont="1" applyBorder="1" applyAlignment="1">
      <alignment horizontal="center" vertical="center" wrapText="1"/>
    </xf>
    <xf numFmtId="164" fontId="4" fillId="0" borderId="27" xfId="0" applyFont="1" applyBorder="1" applyAlignment="1">
      <alignment horizontal="center" vertical="center"/>
    </xf>
    <xf numFmtId="164" fontId="4" fillId="0" borderId="28" xfId="0" applyFont="1" applyBorder="1" applyAlignment="1">
      <alignment horizontal="center" vertical="center"/>
    </xf>
    <xf numFmtId="165" fontId="7" fillId="0" borderId="29" xfId="0" applyNumberFormat="1" applyFont="1" applyFill="1" applyBorder="1" applyAlignment="1">
      <alignment horizontal="center" vertical="center"/>
    </xf>
    <xf numFmtId="166" fontId="4" fillId="0" borderId="30" xfId="0" applyNumberFormat="1" applyFont="1" applyFill="1" applyBorder="1" applyAlignment="1">
      <alignment horizontal="center" vertical="center"/>
    </xf>
    <xf numFmtId="165" fontId="7" fillId="2" borderId="31" xfId="0" applyNumberFormat="1" applyFont="1" applyFill="1" applyBorder="1" applyAlignment="1">
      <alignment horizontal="center" vertical="center"/>
    </xf>
    <xf numFmtId="166" fontId="4" fillId="2" borderId="30" xfId="0" applyNumberFormat="1" applyFont="1" applyFill="1" applyBorder="1" applyAlignment="1">
      <alignment horizontal="center" vertical="center"/>
    </xf>
    <xf numFmtId="165" fontId="7" fillId="3" borderId="29" xfId="0" applyNumberFormat="1" applyFont="1" applyFill="1" applyBorder="1" applyAlignment="1">
      <alignment horizontal="center" vertical="center"/>
    </xf>
    <xf numFmtId="166" fontId="4" fillId="3" borderId="32" xfId="0" applyNumberFormat="1" applyFont="1" applyFill="1" applyBorder="1" applyAlignment="1">
      <alignment horizontal="center" vertical="center"/>
    </xf>
    <xf numFmtId="165" fontId="7" fillId="4" borderId="29" xfId="0" applyNumberFormat="1" applyFont="1" applyFill="1" applyBorder="1" applyAlignment="1">
      <alignment horizontal="center" vertical="center"/>
    </xf>
    <xf numFmtId="166" fontId="4" fillId="4" borderId="30" xfId="0" applyNumberFormat="1" applyFont="1" applyFill="1" applyBorder="1" applyAlignment="1">
      <alignment horizontal="center" vertical="center"/>
    </xf>
    <xf numFmtId="165" fontId="7" fillId="5" borderId="31" xfId="0" applyNumberFormat="1" applyFont="1" applyFill="1" applyBorder="1" applyAlignment="1">
      <alignment horizontal="center" vertical="center"/>
    </xf>
    <xf numFmtId="166" fontId="4" fillId="5" borderId="30" xfId="0" applyNumberFormat="1" applyFont="1" applyFill="1" applyBorder="1" applyAlignment="1">
      <alignment horizontal="center" vertical="center"/>
    </xf>
    <xf numFmtId="165" fontId="7" fillId="6" borderId="29" xfId="0" applyNumberFormat="1" applyFont="1" applyFill="1" applyBorder="1" applyAlignment="1">
      <alignment horizontal="center" vertical="center"/>
    </xf>
    <xf numFmtId="166" fontId="4" fillId="6" borderId="30" xfId="0" applyNumberFormat="1" applyFont="1" applyFill="1" applyBorder="1" applyAlignment="1">
      <alignment horizontal="center" vertical="center"/>
    </xf>
    <xf numFmtId="165" fontId="7" fillId="7" borderId="29" xfId="0" applyNumberFormat="1" applyFont="1" applyFill="1" applyBorder="1" applyAlignment="1">
      <alignment horizontal="center" vertical="center"/>
    </xf>
    <xf numFmtId="166" fontId="4" fillId="7" borderId="30" xfId="0" applyNumberFormat="1" applyFont="1" applyFill="1" applyBorder="1" applyAlignment="1">
      <alignment horizontal="center" vertical="center"/>
    </xf>
    <xf numFmtId="164" fontId="4" fillId="0" borderId="33" xfId="0" applyFont="1" applyBorder="1" applyAlignment="1">
      <alignment horizontal="center" vertical="center"/>
    </xf>
    <xf numFmtId="165" fontId="7" fillId="0" borderId="34" xfId="0" applyNumberFormat="1" applyFont="1" applyFill="1" applyBorder="1" applyAlignment="1">
      <alignment horizontal="center" vertical="center"/>
    </xf>
    <xf numFmtId="166" fontId="4" fillId="0" borderId="35" xfId="0" applyNumberFormat="1" applyFont="1" applyFill="1" applyBorder="1" applyAlignment="1">
      <alignment horizontal="center" vertical="center"/>
    </xf>
    <xf numFmtId="165" fontId="7" fillId="2" borderId="25" xfId="0" applyNumberFormat="1" applyFont="1" applyFill="1" applyBorder="1" applyAlignment="1">
      <alignment horizontal="center" vertical="center"/>
    </xf>
    <xf numFmtId="164" fontId="4" fillId="0" borderId="26" xfId="0" applyFont="1" applyBorder="1" applyAlignment="1">
      <alignment horizontal="center" vertical="center" wrapText="1"/>
    </xf>
    <xf numFmtId="164" fontId="5" fillId="0" borderId="27" xfId="0" applyFont="1" applyBorder="1" applyAlignment="1">
      <alignment horizontal="center" vertical="center" wrapText="1"/>
    </xf>
    <xf numFmtId="165" fontId="7" fillId="2" borderId="19" xfId="0" applyNumberFormat="1" applyFont="1" applyFill="1" applyBorder="1" applyAlignment="1">
      <alignment horizontal="center" vertical="center"/>
    </xf>
    <xf numFmtId="164" fontId="4" fillId="0" borderId="36" xfId="0" applyFont="1" applyBorder="1" applyAlignment="1">
      <alignment horizontal="center" vertical="center"/>
    </xf>
    <xf numFmtId="164" fontId="4" fillId="0" borderId="4" xfId="0" applyFont="1" applyBorder="1" applyAlignment="1">
      <alignment horizontal="center" vertical="center"/>
    </xf>
    <xf numFmtId="164" fontId="4" fillId="0" borderId="37" xfId="0" applyFont="1" applyBorder="1" applyAlignment="1">
      <alignment horizontal="center" vertical="center"/>
    </xf>
    <xf numFmtId="165" fontId="7" fillId="0" borderId="3" xfId="0" applyNumberFormat="1" applyFont="1" applyFill="1" applyBorder="1" applyAlignment="1">
      <alignment horizontal="center" vertical="center" wrapText="1"/>
    </xf>
    <xf numFmtId="166" fontId="4" fillId="0" borderId="38" xfId="0" applyNumberFormat="1" applyFont="1" applyFill="1" applyBorder="1" applyAlignment="1">
      <alignment horizontal="center" vertical="center"/>
    </xf>
    <xf numFmtId="165" fontId="7" fillId="2" borderId="39" xfId="0" applyNumberFormat="1" applyFont="1" applyFill="1" applyBorder="1" applyAlignment="1">
      <alignment horizontal="center" vertical="center" wrapText="1"/>
    </xf>
    <xf numFmtId="166" fontId="4" fillId="2" borderId="8" xfId="0" applyNumberFormat="1" applyFont="1" applyFill="1" applyBorder="1" applyAlignment="1">
      <alignment horizontal="center" vertical="center"/>
    </xf>
    <xf numFmtId="165" fontId="7" fillId="3" borderId="7" xfId="0" applyNumberFormat="1" applyFont="1" applyFill="1" applyBorder="1" applyAlignment="1">
      <alignment horizontal="center" vertical="center" wrapText="1"/>
    </xf>
    <xf numFmtId="166" fontId="4" fillId="3" borderId="9" xfId="0" applyNumberFormat="1" applyFont="1" applyFill="1" applyBorder="1" applyAlignment="1">
      <alignment horizontal="center" vertical="center"/>
    </xf>
    <xf numFmtId="165" fontId="7" fillId="4" borderId="7" xfId="0" applyNumberFormat="1" applyFont="1" applyFill="1" applyBorder="1" applyAlignment="1">
      <alignment horizontal="center" vertical="center" wrapText="1"/>
    </xf>
    <xf numFmtId="166" fontId="4" fillId="4" borderId="8" xfId="0" applyNumberFormat="1" applyFont="1" applyFill="1" applyBorder="1" applyAlignment="1">
      <alignment horizontal="center" vertical="center"/>
    </xf>
    <xf numFmtId="165" fontId="7" fillId="5" borderId="39" xfId="0" applyNumberFormat="1" applyFont="1" applyFill="1" applyBorder="1" applyAlignment="1">
      <alignment horizontal="center" vertical="center" wrapText="1"/>
    </xf>
    <xf numFmtId="166" fontId="4" fillId="5" borderId="8" xfId="0" applyNumberFormat="1" applyFont="1" applyFill="1" applyBorder="1" applyAlignment="1">
      <alignment horizontal="center" vertical="center"/>
    </xf>
    <xf numFmtId="165" fontId="7" fillId="6" borderId="7" xfId="0" applyNumberFormat="1" applyFont="1" applyFill="1" applyBorder="1" applyAlignment="1">
      <alignment horizontal="center" vertical="center" wrapText="1"/>
    </xf>
    <xf numFmtId="166" fontId="4" fillId="6" borderId="8" xfId="0" applyNumberFormat="1" applyFont="1" applyFill="1" applyBorder="1" applyAlignment="1">
      <alignment horizontal="center" vertical="center" wrapText="1"/>
    </xf>
    <xf numFmtId="165" fontId="7" fillId="7" borderId="7" xfId="0" applyNumberFormat="1" applyFont="1" applyFill="1" applyBorder="1" applyAlignment="1">
      <alignment horizontal="center" vertical="center" wrapText="1"/>
    </xf>
    <xf numFmtId="166" fontId="4" fillId="7" borderId="8" xfId="0" applyNumberFormat="1" applyFont="1" applyFill="1" applyBorder="1" applyAlignment="1">
      <alignment horizontal="center" vertical="center"/>
    </xf>
    <xf numFmtId="164" fontId="4" fillId="0" borderId="5" xfId="0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/>
    </xf>
    <xf numFmtId="166" fontId="4" fillId="0" borderId="40" xfId="0" applyNumberFormat="1" applyFont="1" applyBorder="1" applyAlignment="1">
      <alignment horizontal="center" vertical="center"/>
    </xf>
    <xf numFmtId="165" fontId="7" fillId="2" borderId="3" xfId="0" applyNumberFormat="1" applyFont="1" applyFill="1" applyBorder="1" applyAlignment="1">
      <alignment horizontal="center" vertical="center"/>
    </xf>
    <xf numFmtId="166" fontId="4" fillId="2" borderId="38" xfId="0" applyNumberFormat="1" applyFont="1" applyFill="1" applyBorder="1" applyAlignment="1">
      <alignment horizontal="center" vertical="center"/>
    </xf>
    <xf numFmtId="164" fontId="8" fillId="0" borderId="0" xfId="0" applyFont="1" applyBorder="1" applyAlignment="1">
      <alignment horizontal="left" vertical="top" wrapText="1"/>
    </xf>
    <xf numFmtId="164" fontId="4" fillId="0" borderId="6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/>
    </xf>
    <xf numFmtId="165" fontId="7" fillId="0" borderId="3" xfId="0" applyNumberFormat="1" applyFont="1" applyBorder="1" applyAlignment="1">
      <alignment horizontal="center" vertical="center"/>
    </xf>
    <xf numFmtId="166" fontId="4" fillId="0" borderId="17" xfId="0" applyNumberFormat="1" applyFont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/>
    </xf>
    <xf numFmtId="166" fontId="4" fillId="0" borderId="23" xfId="0" applyNumberFormat="1" applyFont="1" applyBorder="1" applyAlignment="1">
      <alignment horizontal="center" vertical="center"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left"/>
    </xf>
    <xf numFmtId="164" fontId="9" fillId="0" borderId="0" xfId="0" applyFont="1" applyBorder="1" applyAlignment="1">
      <alignment vertical="top" wrapText="1"/>
    </xf>
    <xf numFmtId="164" fontId="0" fillId="0" borderId="0" xfId="0" applyFont="1" applyAlignment="1">
      <alignment/>
    </xf>
    <xf numFmtId="164" fontId="9" fillId="0" borderId="0" xfId="0" applyFont="1" applyBorder="1" applyAlignment="1">
      <alignment horizontal="left"/>
    </xf>
    <xf numFmtId="164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16</xdr:row>
      <xdr:rowOff>123825</xdr:rowOff>
    </xdr:from>
    <xdr:to>
      <xdr:col>0</xdr:col>
      <xdr:colOff>1066800</xdr:colOff>
      <xdr:row>17</xdr:row>
      <xdr:rowOff>419100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857875"/>
          <a:ext cx="87630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7</xdr:row>
      <xdr:rowOff>0</xdr:rowOff>
    </xdr:from>
    <xdr:to>
      <xdr:col>0</xdr:col>
      <xdr:colOff>1181100</xdr:colOff>
      <xdr:row>8</xdr:row>
      <xdr:rowOff>295275</xdr:rowOff>
    </xdr:to>
    <xdr:pic>
      <xdr:nvPicPr>
        <xdr:cNvPr id="2" name="Изображения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62075"/>
          <a:ext cx="118110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9</xdr:row>
      <xdr:rowOff>0</xdr:rowOff>
    </xdr:from>
    <xdr:to>
      <xdr:col>0</xdr:col>
      <xdr:colOff>1171575</xdr:colOff>
      <xdr:row>10</xdr:row>
      <xdr:rowOff>438150</xdr:rowOff>
    </xdr:to>
    <xdr:pic>
      <xdr:nvPicPr>
        <xdr:cNvPr id="3" name="Изображения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2209800"/>
          <a:ext cx="1171575" cy="9525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10</xdr:row>
      <xdr:rowOff>466725</xdr:rowOff>
    </xdr:from>
    <xdr:to>
      <xdr:col>0</xdr:col>
      <xdr:colOff>942975</xdr:colOff>
      <xdr:row>12</xdr:row>
      <xdr:rowOff>361950</xdr:rowOff>
    </xdr:to>
    <xdr:pic>
      <xdr:nvPicPr>
        <xdr:cNvPr id="4" name="Изображения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3190875"/>
          <a:ext cx="942975" cy="800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12</xdr:row>
      <xdr:rowOff>409575</xdr:rowOff>
    </xdr:from>
    <xdr:to>
      <xdr:col>0</xdr:col>
      <xdr:colOff>1123950</xdr:colOff>
      <xdr:row>13</xdr:row>
      <xdr:rowOff>781050</xdr:rowOff>
    </xdr:to>
    <xdr:pic>
      <xdr:nvPicPr>
        <xdr:cNvPr id="5" name="Изображения 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4038600"/>
          <a:ext cx="11239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819150</xdr:rowOff>
    </xdr:from>
    <xdr:to>
      <xdr:col>0</xdr:col>
      <xdr:colOff>1209675</xdr:colOff>
      <xdr:row>15</xdr:row>
      <xdr:rowOff>333375</xdr:rowOff>
    </xdr:to>
    <xdr:pic>
      <xdr:nvPicPr>
        <xdr:cNvPr id="6" name="Изображения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857750"/>
          <a:ext cx="1209675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="85" zoomScaleNormal="85" workbookViewId="0" topLeftCell="A1">
      <selection activeCell="B15" sqref="B15"/>
    </sheetView>
  </sheetViews>
  <sheetFormatPr defaultColWidth="9.00390625" defaultRowHeight="12.75"/>
  <cols>
    <col min="1" max="1" width="16.25390625" style="0" customWidth="1"/>
    <col min="3" max="3" width="7.875" style="0" customWidth="1"/>
    <col min="4" max="4" width="11.625" style="0" customWidth="1"/>
    <col min="6" max="6" width="7.25390625" style="0" customWidth="1"/>
    <col min="7" max="7" width="11.125" style="0" customWidth="1"/>
    <col min="8" max="8" width="7.375" style="0" customWidth="1"/>
    <col min="9" max="9" width="10.75390625" style="0" customWidth="1"/>
    <col min="10" max="10" width="7.00390625" style="0" customWidth="1"/>
    <col min="11" max="11" width="11.25390625" style="0" customWidth="1"/>
    <col min="12" max="12" width="6.875" style="0" customWidth="1"/>
    <col min="13" max="13" width="10.75390625" style="0" customWidth="1"/>
    <col min="14" max="14" width="7.00390625" style="0" customWidth="1"/>
    <col min="15" max="15" width="11.125" style="0" customWidth="1"/>
    <col min="16" max="16" width="7.125" style="0" customWidth="1"/>
    <col min="17" max="17" width="10.625" style="0" customWidth="1"/>
    <col min="18" max="18" width="7.00390625" style="0" customWidth="1"/>
    <col min="19" max="19" width="10.875" style="0" customWidth="1"/>
  </cols>
  <sheetData>
    <row r="1" spans="1:19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2.7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2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2.75">
      <c r="A4" s="2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19" ht="12.75">
      <c r="A5" s="3"/>
      <c r="B5" s="3"/>
      <c r="C5" s="3"/>
      <c r="D5" s="3"/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spans="1:19" ht="30.75" customHeight="1">
      <c r="A6" s="5"/>
      <c r="B6" s="6" t="s">
        <v>4</v>
      </c>
      <c r="C6" s="6"/>
      <c r="D6" s="7" t="s">
        <v>5</v>
      </c>
      <c r="E6" s="8" t="s">
        <v>6</v>
      </c>
      <c r="F6" s="9" t="s">
        <v>7</v>
      </c>
      <c r="G6" s="9"/>
      <c r="H6" s="10" t="s">
        <v>8</v>
      </c>
      <c r="I6" s="10"/>
      <c r="J6" s="11" t="s">
        <v>9</v>
      </c>
      <c r="K6" s="11"/>
      <c r="L6" s="12" t="s">
        <v>10</v>
      </c>
      <c r="M6" s="12"/>
      <c r="N6" s="13" t="s">
        <v>11</v>
      </c>
      <c r="O6" s="13"/>
      <c r="P6" s="14" t="s">
        <v>12</v>
      </c>
      <c r="Q6" s="14"/>
      <c r="R6" s="15" t="s">
        <v>13</v>
      </c>
      <c r="S6" s="15"/>
    </row>
    <row r="7" spans="1:19" ht="12.75">
      <c r="A7" s="5"/>
      <c r="B7" s="6"/>
      <c r="C7" s="6"/>
      <c r="D7" s="7"/>
      <c r="E7" s="8"/>
      <c r="F7" s="16" t="s">
        <v>14</v>
      </c>
      <c r="G7" s="17" t="s">
        <v>15</v>
      </c>
      <c r="H7" s="18" t="s">
        <v>14</v>
      </c>
      <c r="I7" s="19" t="s">
        <v>15</v>
      </c>
      <c r="J7" s="20" t="s">
        <v>14</v>
      </c>
      <c r="K7" s="21" t="s">
        <v>15</v>
      </c>
      <c r="L7" s="22" t="s">
        <v>14</v>
      </c>
      <c r="M7" s="23" t="s">
        <v>15</v>
      </c>
      <c r="N7" s="24" t="s">
        <v>14</v>
      </c>
      <c r="O7" s="25" t="s">
        <v>15</v>
      </c>
      <c r="P7" s="26" t="s">
        <v>14</v>
      </c>
      <c r="Q7" s="27" t="s">
        <v>15</v>
      </c>
      <c r="R7" s="28" t="s">
        <v>14</v>
      </c>
      <c r="S7" s="29" t="s">
        <v>15</v>
      </c>
    </row>
    <row r="8" spans="1:19" ht="34.5" customHeight="1">
      <c r="A8" s="30">
        <v>1</v>
      </c>
      <c r="B8" s="7" t="s">
        <v>16</v>
      </c>
      <c r="C8" s="7"/>
      <c r="D8" s="31" t="s">
        <v>17</v>
      </c>
      <c r="E8" s="32">
        <v>308</v>
      </c>
      <c r="F8" s="33">
        <v>10.22</v>
      </c>
      <c r="G8" s="34">
        <f>F8*E8+290+250</f>
        <v>3687.76</v>
      </c>
      <c r="H8" s="35">
        <v>12.59</v>
      </c>
      <c r="I8" s="36">
        <f>H8*E8+250+290</f>
        <v>4417.719999999999</v>
      </c>
      <c r="J8" s="37">
        <v>12.32</v>
      </c>
      <c r="K8" s="38">
        <f>J8*E8+250+290</f>
        <v>4334.5599999999995</v>
      </c>
      <c r="L8" s="39">
        <v>12.19</v>
      </c>
      <c r="M8" s="40">
        <f>L8*E8+250+290</f>
        <v>4294.52</v>
      </c>
      <c r="N8" s="41">
        <v>15.84</v>
      </c>
      <c r="O8" s="42">
        <f>N8*E8+250+290</f>
        <v>5418.72</v>
      </c>
      <c r="P8" s="43">
        <v>22.75</v>
      </c>
      <c r="Q8" s="44">
        <f>P8*E8+290+250</f>
        <v>7547</v>
      </c>
      <c r="R8" s="45">
        <v>26.27</v>
      </c>
      <c r="S8" s="46">
        <f>R8*E8+250+290</f>
        <v>8631.16</v>
      </c>
    </row>
    <row r="9" spans="1:19" ht="32.25" customHeight="1">
      <c r="A9" s="30"/>
      <c r="B9" s="7"/>
      <c r="C9" s="7"/>
      <c r="D9" s="47" t="s">
        <v>18</v>
      </c>
      <c r="E9" s="48">
        <v>392</v>
      </c>
      <c r="F9" s="49">
        <v>7.59</v>
      </c>
      <c r="G9" s="50">
        <f>F9*E9+290+250</f>
        <v>3515.2799999999997</v>
      </c>
      <c r="H9" s="51">
        <v>9.35</v>
      </c>
      <c r="I9" s="52">
        <f>H9*E9+290+250</f>
        <v>4205.2</v>
      </c>
      <c r="J9" s="53">
        <v>9.15</v>
      </c>
      <c r="K9" s="54">
        <f>J9*E9+250+290</f>
        <v>4126.8</v>
      </c>
      <c r="L9" s="55">
        <v>9.05</v>
      </c>
      <c r="M9" s="56">
        <f>L9*E9+250+290</f>
        <v>4087.6000000000004</v>
      </c>
      <c r="N9" s="57">
        <v>11.76</v>
      </c>
      <c r="O9" s="58">
        <f>N9*E9+250+290</f>
        <v>5149.92</v>
      </c>
      <c r="P9" s="59">
        <v>16.88</v>
      </c>
      <c r="Q9" s="60">
        <f>P9*E9+250+290</f>
        <v>7156.96</v>
      </c>
      <c r="R9" s="61">
        <v>19.5</v>
      </c>
      <c r="S9" s="62">
        <f>R9*E9+250+290</f>
        <v>8184</v>
      </c>
    </row>
    <row r="10" spans="1:19" ht="40.5" customHeight="1">
      <c r="A10" s="63"/>
      <c r="B10" s="64" t="s">
        <v>19</v>
      </c>
      <c r="C10" s="64"/>
      <c r="D10" s="65" t="s">
        <v>20</v>
      </c>
      <c r="E10" s="66">
        <v>352</v>
      </c>
      <c r="F10" s="67">
        <v>12.12</v>
      </c>
      <c r="G10" s="68">
        <f>F10*E10+250+200</f>
        <v>4716.24</v>
      </c>
      <c r="H10" s="69">
        <v>15.99</v>
      </c>
      <c r="I10" s="70">
        <f>H10*E10+250+200</f>
        <v>6078.4800000000005</v>
      </c>
      <c r="J10" s="71">
        <v>15.72</v>
      </c>
      <c r="K10" s="72">
        <f>J10*E10+250+200</f>
        <v>5983.4400000000005</v>
      </c>
      <c r="L10" s="73">
        <v>15.63</v>
      </c>
      <c r="M10" s="74">
        <f>L10*E10+200+250</f>
        <v>5951.76</v>
      </c>
      <c r="N10" s="75">
        <v>19.16</v>
      </c>
      <c r="O10" s="76">
        <f>N10*E10+200+250</f>
        <v>7194.32</v>
      </c>
      <c r="P10" s="77">
        <v>24.78</v>
      </c>
      <c r="Q10" s="78">
        <f>P10*E10+200+250</f>
        <v>9172.560000000001</v>
      </c>
      <c r="R10" s="79">
        <v>28.3</v>
      </c>
      <c r="S10" s="80">
        <f>R10*E10+200+250</f>
        <v>10411.6</v>
      </c>
    </row>
    <row r="11" spans="1:19" ht="36.75" customHeight="1">
      <c r="A11" s="63"/>
      <c r="B11" s="64"/>
      <c r="C11" s="64"/>
      <c r="D11" s="47" t="s">
        <v>21</v>
      </c>
      <c r="E11" s="81">
        <v>416</v>
      </c>
      <c r="F11" s="82">
        <v>8.99</v>
      </c>
      <c r="G11" s="83">
        <f>F11*E11+250+200</f>
        <v>4189.84</v>
      </c>
      <c r="H11" s="84">
        <v>11.87</v>
      </c>
      <c r="I11" s="52">
        <f>H11*E11+250+200</f>
        <v>5387.92</v>
      </c>
      <c r="J11" s="53">
        <v>11.67</v>
      </c>
      <c r="K11" s="54">
        <f>J11*E11+200+250</f>
        <v>5304.72</v>
      </c>
      <c r="L11" s="55">
        <v>11.6</v>
      </c>
      <c r="M11" s="56">
        <f>L11*E11+200+250</f>
        <v>5275.599999999999</v>
      </c>
      <c r="N11" s="57">
        <v>14.22</v>
      </c>
      <c r="O11" s="58">
        <f>N11*E11+200+250</f>
        <v>6365.52</v>
      </c>
      <c r="P11" s="59">
        <v>18.39</v>
      </c>
      <c r="Q11" s="60">
        <f>P11*E11+200+250</f>
        <v>8100.24</v>
      </c>
      <c r="R11" s="61">
        <v>21</v>
      </c>
      <c r="S11" s="62">
        <f>R11*E11+200+250</f>
        <v>9186</v>
      </c>
    </row>
    <row r="12" spans="1:19" ht="34.5" customHeight="1">
      <c r="A12" s="85">
        <v>3</v>
      </c>
      <c r="B12" s="86" t="s">
        <v>22</v>
      </c>
      <c r="C12" s="86"/>
      <c r="D12" s="65" t="s">
        <v>23</v>
      </c>
      <c r="E12" s="32">
        <v>352</v>
      </c>
      <c r="F12" s="33">
        <v>12.79</v>
      </c>
      <c r="G12" s="34">
        <f>F12*E12+200+250</f>
        <v>4952.08</v>
      </c>
      <c r="H12" s="87">
        <v>17.34</v>
      </c>
      <c r="I12" s="36">
        <f>H12*E12+200+250</f>
        <v>6553.68</v>
      </c>
      <c r="J12" s="37">
        <v>17.07</v>
      </c>
      <c r="K12" s="38">
        <f>J12*E12+200+250</f>
        <v>6458.64</v>
      </c>
      <c r="L12" s="39">
        <v>17.18</v>
      </c>
      <c r="M12" s="40">
        <f>L12*E12+200+250</f>
        <v>6497.36</v>
      </c>
      <c r="N12" s="41">
        <v>20.51</v>
      </c>
      <c r="O12" s="42">
        <f>N12*E12+200+250</f>
        <v>7669.52</v>
      </c>
      <c r="P12" s="43">
        <v>26.13</v>
      </c>
      <c r="Q12" s="44">
        <f>P12*E12+200+250</f>
        <v>9647.76</v>
      </c>
      <c r="R12" s="45">
        <v>29.65</v>
      </c>
      <c r="S12" s="46">
        <f>R12*E12+200+250</f>
        <v>10886.8</v>
      </c>
    </row>
    <row r="13" spans="1:19" ht="32.25" customHeight="1">
      <c r="A13" s="85"/>
      <c r="B13" s="86"/>
      <c r="C13" s="86"/>
      <c r="D13" s="88" t="s">
        <v>24</v>
      </c>
      <c r="E13" s="48">
        <v>416</v>
      </c>
      <c r="F13" s="82">
        <v>9.5</v>
      </c>
      <c r="G13" s="83">
        <f>F13*E13+200+250</f>
        <v>4402</v>
      </c>
      <c r="H13" s="84">
        <v>12.87</v>
      </c>
      <c r="I13" s="52">
        <f>H13*E13+200+250</f>
        <v>5803.92</v>
      </c>
      <c r="J13" s="53">
        <v>12.67</v>
      </c>
      <c r="K13" s="54">
        <f>J13*E13+200+250</f>
        <v>5720.72</v>
      </c>
      <c r="L13" s="55">
        <v>12.75</v>
      </c>
      <c r="M13" s="56">
        <f>L13*E13+200+250</f>
        <v>5754</v>
      </c>
      <c r="N13" s="57">
        <v>15.23</v>
      </c>
      <c r="O13" s="58">
        <f>N13*E13+200+250</f>
        <v>6785.68</v>
      </c>
      <c r="P13" s="59">
        <v>19.4</v>
      </c>
      <c r="Q13" s="60">
        <f>P13*E13+200+250</f>
        <v>8520.4</v>
      </c>
      <c r="R13" s="61">
        <v>22.01</v>
      </c>
      <c r="S13" s="62">
        <f>R13*E13+200+250</f>
        <v>9606.16</v>
      </c>
    </row>
    <row r="14" spans="1:19" ht="64.5" customHeight="1">
      <c r="A14" s="63"/>
      <c r="B14" s="7" t="s">
        <v>25</v>
      </c>
      <c r="C14" s="7"/>
      <c r="D14" s="89" t="s">
        <v>24</v>
      </c>
      <c r="E14" s="90">
        <v>392</v>
      </c>
      <c r="F14" s="91">
        <v>9.6</v>
      </c>
      <c r="G14" s="92">
        <f>F14*E14+250+290</f>
        <v>4303.2</v>
      </c>
      <c r="H14" s="93">
        <v>12.97</v>
      </c>
      <c r="I14" s="94">
        <f>H14*E14+250+290</f>
        <v>5624.240000000001</v>
      </c>
      <c r="J14" s="95">
        <v>12.77</v>
      </c>
      <c r="K14" s="96">
        <f>J14*E14+250+290</f>
        <v>5545.84</v>
      </c>
      <c r="L14" s="97">
        <v>12.85</v>
      </c>
      <c r="M14" s="98">
        <f>L14*E14+250+290</f>
        <v>5577.2</v>
      </c>
      <c r="N14" s="99">
        <v>15.33</v>
      </c>
      <c r="O14" s="100">
        <f>N14*E14+250+290</f>
        <v>6549.36</v>
      </c>
      <c r="P14" s="101">
        <v>19.5</v>
      </c>
      <c r="Q14" s="102">
        <f>P14*E14+250+290</f>
        <v>8184</v>
      </c>
      <c r="R14" s="103">
        <v>22.11</v>
      </c>
      <c r="S14" s="104">
        <f>R14*E14+250+290</f>
        <v>9207.119999999999</v>
      </c>
    </row>
    <row r="15" spans="1:19" ht="33" customHeight="1">
      <c r="A15" s="105">
        <v>5</v>
      </c>
      <c r="B15" s="8" t="s">
        <v>26</v>
      </c>
      <c r="C15" s="8"/>
      <c r="D15" s="89" t="s">
        <v>27</v>
      </c>
      <c r="E15" s="89">
        <v>476</v>
      </c>
      <c r="F15" s="106">
        <v>6.8</v>
      </c>
      <c r="G15" s="107">
        <v>3776.8</v>
      </c>
      <c r="H15" s="108">
        <v>8.2</v>
      </c>
      <c r="I15" s="109">
        <v>4443.2</v>
      </c>
      <c r="J15" s="110"/>
      <c r="K15" s="110"/>
      <c r="L15" s="110"/>
      <c r="M15" s="110"/>
      <c r="N15" s="110"/>
      <c r="O15" s="110"/>
      <c r="P15" s="110"/>
      <c r="Q15" s="110"/>
      <c r="R15" s="110"/>
      <c r="S15" s="110"/>
    </row>
    <row r="16" spans="1:19" ht="36" customHeight="1">
      <c r="A16" s="105"/>
      <c r="B16" s="8"/>
      <c r="C16" s="8"/>
      <c r="D16" s="89"/>
      <c r="E16" s="89"/>
      <c r="F16" s="106"/>
      <c r="G16" s="107"/>
      <c r="H16" s="108"/>
      <c r="I16" s="109"/>
      <c r="J16" s="110"/>
      <c r="K16" s="110"/>
      <c r="L16" s="110"/>
      <c r="M16" s="110"/>
      <c r="N16" s="110"/>
      <c r="O16" s="110"/>
      <c r="P16" s="110"/>
      <c r="Q16" s="110"/>
      <c r="R16" s="110"/>
      <c r="S16" s="110"/>
    </row>
    <row r="17" spans="1:19" ht="36" customHeight="1">
      <c r="A17" s="63"/>
      <c r="B17" s="7" t="s">
        <v>28</v>
      </c>
      <c r="C17" s="7"/>
      <c r="D17" s="111" t="s">
        <v>17</v>
      </c>
      <c r="E17" s="112">
        <v>680</v>
      </c>
      <c r="F17" s="113">
        <v>8.8</v>
      </c>
      <c r="G17" s="114" t="s">
        <v>29</v>
      </c>
      <c r="H17" s="115"/>
      <c r="I17" s="115"/>
      <c r="J17" s="110"/>
      <c r="K17" s="110"/>
      <c r="L17" s="110"/>
      <c r="M17" s="110"/>
      <c r="N17" s="110"/>
      <c r="O17" s="110"/>
      <c r="P17" s="110"/>
      <c r="Q17" s="110"/>
      <c r="R17" s="110"/>
      <c r="S17" s="110"/>
    </row>
    <row r="18" spans="1:19" ht="36" customHeight="1">
      <c r="A18" s="63"/>
      <c r="B18" s="7"/>
      <c r="C18" s="7"/>
      <c r="D18" s="111"/>
      <c r="E18" s="112"/>
      <c r="F18" s="113"/>
      <c r="G18" s="116">
        <f>5984+350+100</f>
        <v>6434</v>
      </c>
      <c r="H18" s="115"/>
      <c r="I18" s="115"/>
      <c r="J18" s="110"/>
      <c r="K18" s="110"/>
      <c r="L18" s="110"/>
      <c r="M18" s="110"/>
      <c r="N18" s="110"/>
      <c r="O18" s="110"/>
      <c r="P18" s="110"/>
      <c r="Q18" s="110"/>
      <c r="R18" s="110"/>
      <c r="S18" s="110"/>
    </row>
    <row r="20" ht="12.75">
      <c r="A20" s="117" t="s">
        <v>30</v>
      </c>
    </row>
    <row r="21" spans="1:8" ht="12.75">
      <c r="A21" s="118" t="s">
        <v>31</v>
      </c>
      <c r="B21" s="119"/>
      <c r="C21" s="119"/>
      <c r="D21" s="119"/>
      <c r="E21" s="120"/>
      <c r="F21" s="120"/>
      <c r="G21" s="120"/>
      <c r="H21" s="120"/>
    </row>
    <row r="22" spans="1:8" ht="12.75">
      <c r="A22" s="121"/>
      <c r="B22" s="119"/>
      <c r="C22" s="119"/>
      <c r="D22" s="119"/>
      <c r="E22" s="120"/>
      <c r="F22" s="120"/>
      <c r="G22" s="120"/>
      <c r="H22" s="120"/>
    </row>
    <row r="23" ht="12.75">
      <c r="A23" s="121"/>
    </row>
    <row r="27" ht="12.75">
      <c r="D27" s="122"/>
    </row>
    <row r="30" ht="12.75">
      <c r="F30" s="122"/>
    </row>
  </sheetData>
  <sheetProtection selectLockedCells="1" selectUnlockedCells="1"/>
  <mergeCells count="35">
    <mergeCell ref="A1:S1"/>
    <mergeCell ref="A2:S2"/>
    <mergeCell ref="A3:S3"/>
    <mergeCell ref="A4:S4"/>
    <mergeCell ref="A6:A7"/>
    <mergeCell ref="B6:C7"/>
    <mergeCell ref="D6:D7"/>
    <mergeCell ref="E6:E7"/>
    <mergeCell ref="F6:G6"/>
    <mergeCell ref="H6:I6"/>
    <mergeCell ref="J6:K6"/>
    <mergeCell ref="L6:M6"/>
    <mergeCell ref="N6:O6"/>
    <mergeCell ref="P6:Q6"/>
    <mergeCell ref="R6:S6"/>
    <mergeCell ref="A8:A9"/>
    <mergeCell ref="B8:C9"/>
    <mergeCell ref="A10:A11"/>
    <mergeCell ref="B10:C11"/>
    <mergeCell ref="A12:A13"/>
    <mergeCell ref="B12:C13"/>
    <mergeCell ref="B14:C14"/>
    <mergeCell ref="A15:A16"/>
    <mergeCell ref="B15:C16"/>
    <mergeCell ref="D15:D16"/>
    <mergeCell ref="E15:E16"/>
    <mergeCell ref="F15:F16"/>
    <mergeCell ref="G15:G16"/>
    <mergeCell ref="H15:H16"/>
    <mergeCell ref="I15:I16"/>
    <mergeCell ref="A17:A18"/>
    <mergeCell ref="B17:C18"/>
    <mergeCell ref="D17:D18"/>
    <mergeCell ref="E17:E18"/>
    <mergeCell ref="F17:F18"/>
  </mergeCells>
  <printOptions/>
  <pageMargins left="0" right="0" top="0.7201388888888889" bottom="0" header="0.5118055555555555" footer="0.5118055555555555"/>
  <pageSetup horizontalDpi="300" verticalDpi="300" orientation="landscape" paperSize="9" scale="8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2013-11-28T09:41:15Z</cp:lastPrinted>
  <dcterms:created xsi:type="dcterms:W3CDTF">2007-09-24T04:00:48Z</dcterms:created>
  <dcterms:modified xsi:type="dcterms:W3CDTF">2014-03-20T04:35:09Z</dcterms:modified>
  <cp:category/>
  <cp:version/>
  <cp:contentType/>
  <cp:contentStatus/>
  <cp:revision>1</cp:revision>
</cp:coreProperties>
</file>